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p/Documents/KettlePlantSoc/2023Summer/"/>
    </mc:Choice>
  </mc:AlternateContent>
  <xr:revisionPtr revIDLastSave="0" documentId="13_ncr:1_{F83D4486-0BDD-8548-A342-5A69363B1CD8}" xr6:coauthVersionLast="47" xr6:coauthVersionMax="47" xr10:uidLastSave="{00000000-0000-0000-0000-000000000000}"/>
  <bookViews>
    <workbookView xWindow="1340" yWindow="500" windowWidth="24620" windowHeight="17500" xr2:uid="{5AF4E34C-347C-7A45-8AA3-B0F2734992F1}"/>
  </bookViews>
  <sheets>
    <sheet name="Sheet1" sheetId="1" r:id="rId1"/>
  </sheets>
  <definedNames>
    <definedName name="_xlnm.Print_Area" localSheetId="0">Sheet1!$A$28:$E$57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E52" i="1"/>
  <c r="E55" i="1"/>
  <c r="E51" i="1"/>
  <c r="E49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30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3" i="1"/>
  <c r="E54" i="1"/>
  <c r="E56" i="1" l="1"/>
  <c r="E26" i="1"/>
  <c r="H13" i="1" l="1"/>
</calcChain>
</file>

<file path=xl/sharedStrings.xml><?xml version="1.0" encoding="utf-8"?>
<sst xmlns="http://schemas.openxmlformats.org/spreadsheetml/2006/main" count="74" uniqueCount="70">
  <si>
    <t>BEDDING PLANTS</t>
  </si>
  <si>
    <t>Plants per tray</t>
  </si>
  <si>
    <t>Price per tray</t>
  </si>
  <si>
    <t>No. trays</t>
  </si>
  <si>
    <t>Price</t>
  </si>
  <si>
    <t>Alyssum Wonderland White</t>
  </si>
  <si>
    <t>Begonia Semperflorens Super Olympia Mixed</t>
  </si>
  <si>
    <t>Dahlia Figaro Mixed</t>
  </si>
  <si>
    <t>Geranium Pentland Deep Red</t>
  </si>
  <si>
    <t>Geranium Pentland Mixed</t>
  </si>
  <si>
    <t>TRAILING/SEMI TRAILING</t>
  </si>
  <si>
    <t>Bacopa Falls Summer White</t>
  </si>
  <si>
    <t>Bacopa Falls Big Blue</t>
  </si>
  <si>
    <t>Bacopa Falls Summer Pink</t>
  </si>
  <si>
    <t>Verbena Lascar White</t>
  </si>
  <si>
    <t>Multi-purpose Compost (60ltr)</t>
  </si>
  <si>
    <t xml:space="preserve">                           TOTAL Trailing (before discount)</t>
  </si>
  <si>
    <r>
      <t xml:space="preserve">               </t>
    </r>
    <r>
      <rPr>
        <sz val="12"/>
        <color rgb="FFFF0000"/>
        <rFont val="Arial"/>
        <family val="2"/>
      </rPr>
      <t>Saving from Discount A:      -</t>
    </r>
  </si>
  <si>
    <t xml:space="preserve">               Saving from Discount B:      -</t>
  </si>
  <si>
    <r>
      <t xml:space="preserve">                            </t>
    </r>
    <r>
      <rPr>
        <sz val="12"/>
        <color theme="1"/>
        <rFont val="Arial"/>
        <family val="2"/>
      </rPr>
      <t xml:space="preserve">  TOTAL ORDER (before savings)</t>
    </r>
  </si>
  <si>
    <r>
      <t xml:space="preserve">                     </t>
    </r>
    <r>
      <rPr>
        <b/>
        <sz val="12"/>
        <color rgb="FF0070C0"/>
        <rFont val="Arial"/>
        <family val="2"/>
      </rPr>
      <t xml:space="preserve"> TOTAL ORDER COST (after savings)</t>
    </r>
  </si>
  <si>
    <t>NAME:</t>
  </si>
  <si>
    <t>ADDRESS:</t>
  </si>
  <si>
    <t>CONTACT TELEPHONE NO:</t>
  </si>
  <si>
    <t>ANY SPECIAL DELIVERY NOTES:</t>
  </si>
  <si>
    <t xml:space="preserve">                 Your order comes to a total of </t>
  </si>
  <si>
    <t>Please pay by cash or cheque when ordering or on delivery.</t>
  </si>
  <si>
    <t>Cheques should be made out to "Kettle Community Plant Society".</t>
  </si>
  <si>
    <r>
      <t xml:space="preserve">Please email your order to </t>
    </r>
    <r>
      <rPr>
        <sz val="12"/>
        <color rgb="FFFF0000"/>
        <rFont val="Arial"/>
        <family val="2"/>
      </rPr>
      <t>kettleplantsoc@gmail.com</t>
    </r>
  </si>
  <si>
    <r>
      <t xml:space="preserve">or contact </t>
    </r>
    <r>
      <rPr>
        <sz val="12"/>
        <color rgb="FFFF0000"/>
        <rFont val="Arial"/>
        <family val="2"/>
      </rPr>
      <t>Ishabel Rankin, 62 North St, Kettlebridge</t>
    </r>
  </si>
  <si>
    <r>
      <t xml:space="preserve">                                                   Tel: </t>
    </r>
    <r>
      <rPr>
        <sz val="12"/>
        <color rgb="FFFF0000"/>
        <rFont val="Arial"/>
        <family val="2"/>
      </rPr>
      <t>01337 830360</t>
    </r>
  </si>
  <si>
    <t>Alyssum Wonderland Deep Purple</t>
  </si>
  <si>
    <t>Antirrhinum Twinny Mixed</t>
  </si>
  <si>
    <t>Begonia Tuberous Non-Stop White</t>
  </si>
  <si>
    <t>Begonia Tuberous Non-Stop Fire (yellow/red)</t>
  </si>
  <si>
    <t>Begonia Tuberous Non-Stop Mocca Yellow</t>
  </si>
  <si>
    <t>Begonia Tuberous Non-Stop Rose Picotee</t>
  </si>
  <si>
    <t>Begonia Tuberous Non-Stop Mocca Bright Orange</t>
  </si>
  <si>
    <t>Begonia Tuberous Non-Stop Mocca Red</t>
  </si>
  <si>
    <t>Cosmos Apollo Mixed</t>
  </si>
  <si>
    <t>Dianthus Diana Formula Mixed</t>
  </si>
  <si>
    <t>Fuchsia Jollies Macon (purple/white)</t>
  </si>
  <si>
    <t>Fuchsia Jollies Menton (dark pink/white)</t>
  </si>
  <si>
    <t>Impatiens Lollipop Berry Darling Mixed</t>
  </si>
  <si>
    <t>Lobelia Crystal Palace</t>
  </si>
  <si>
    <t>Marigold French Safari Mixed</t>
  </si>
  <si>
    <t>Nemesia Nesia Tutti Frutti (shades of pink)</t>
  </si>
  <si>
    <t>Nemesia Sunpeddle White Perfume</t>
  </si>
  <si>
    <t xml:space="preserve">Rudbeckia Toto Gold </t>
  </si>
  <si>
    <t>Diascia Genta Classic White</t>
  </si>
  <si>
    <t>Diascia Genta Pink</t>
  </si>
  <si>
    <t>Geranium Ivy Leaf Royal Amethyst</t>
  </si>
  <si>
    <t>Geranium Ivy Leaf Royal Candy Cane (red/white)</t>
  </si>
  <si>
    <t>Lobelia Fountain Mixed</t>
  </si>
  <si>
    <t>Petunia Amore King of Hearts (red/white)</t>
  </si>
  <si>
    <t>Petunia Amore Queen of Hearts (neon pink/yellow)</t>
  </si>
  <si>
    <t>Petunia Amore Purple (deep purple/white)</t>
  </si>
  <si>
    <t>Petunia Capella Neon Pink</t>
  </si>
  <si>
    <t>Petunia Capella Hello Yellow</t>
  </si>
  <si>
    <t>Petunia Surprise Sparkling Red</t>
  </si>
  <si>
    <t>Petunia Surprise Blue Sky (deep purple/white)</t>
  </si>
  <si>
    <t>Sanvitalia Picador Early Yellow</t>
  </si>
  <si>
    <t>Verbena Lascar Bebop Blue (shades of purple/white)</t>
  </si>
  <si>
    <t>Verbena Lascar Bebop Pink (shades of pink/white)</t>
  </si>
  <si>
    <t>Verbena Lascar Magenta</t>
  </si>
  <si>
    <t>Multibuy Discount A: 4 trays at £3.50 for £12.00</t>
  </si>
  <si>
    <t>Multibuy Discount B: 3 trays at £5.50 for £15.00</t>
  </si>
  <si>
    <t>Multibuy Discount C: 3 bags at £7.00 for £20.00</t>
  </si>
  <si>
    <t xml:space="preserve">               Saving from Discount C:      -</t>
  </si>
  <si>
    <t xml:space="preserve">                           TOTAL Bedding (before discount)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</si>
</sst>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;[Red]\-[$£-809]#,##0.00"/>
    <numFmt numFmtId="165" formatCode="&quot;£&quot;#,##0.00"/>
  </numFmts>
  <fonts count="9" x14ac:knownFonts="1">
    <font>
      <sz val="12"/>
      <color theme="1"/>
      <name val="Calibri"/>
      <family val="2"/>
      <scheme val="minor"/>
    </font>
    <font>
      <sz val="14"/>
      <color rgb="FF0070C0"/>
      <name val="Arial"/>
      <family val="2"/>
    </font>
    <font>
      <sz val="12"/>
      <color rgb="FF0070C0"/>
      <name val="Arial"/>
      <family val="2"/>
    </font>
    <font>
      <sz val="12"/>
      <name val="Arial"/>
      <family val="2"/>
    </font>
    <font>
      <sz val="12"/>
      <color rgb="FF00B05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rgb="FF0070C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3" xfId="0" applyFont="1" applyBorder="1"/>
    <xf numFmtId="165" fontId="3" fillId="0" borderId="0" xfId="0" applyNumberFormat="1" applyFont="1"/>
    <xf numFmtId="165" fontId="0" fillId="0" borderId="0" xfId="0" applyNumberFormat="1"/>
    <xf numFmtId="0" fontId="0" fillId="0" borderId="0" xfId="0" applyAlignment="1">
      <alignment horizontal="center"/>
    </xf>
    <xf numFmtId="0" fontId="7" fillId="0" borderId="0" xfId="0" applyFont="1"/>
    <xf numFmtId="165" fontId="7" fillId="0" borderId="0" xfId="0" applyNumberFormat="1" applyFont="1"/>
    <xf numFmtId="164" fontId="0" fillId="0" borderId="0" xfId="0" applyNumberForma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65" fontId="2" fillId="0" borderId="4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6" fillId="0" borderId="1" xfId="0" applyNumberFormat="1" applyFont="1" applyBorder="1"/>
    <xf numFmtId="165" fontId="3" fillId="0" borderId="1" xfId="0" applyNumberFormat="1" applyFont="1" applyBorder="1"/>
    <xf numFmtId="165" fontId="7" fillId="0" borderId="6" xfId="0" applyNumberFormat="1" applyFont="1" applyBorder="1"/>
    <xf numFmtId="165" fontId="2" fillId="0" borderId="1" xfId="0" applyNumberFormat="1" applyFont="1" applyBorder="1"/>
    <xf numFmtId="165" fontId="5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0" applyNumberFormat="1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8FCF3-DCF1-8A46-9557-6E72BE0BF4D2}">
  <dimension ref="A1:H76"/>
  <sheetViews>
    <sheetView tabSelected="1" zoomScale="134" workbookViewId="0">
      <selection activeCell="H24" sqref="H24"/>
    </sheetView>
  </sheetViews>
  <sheetFormatPr baseColWidth="10" defaultRowHeight="16" x14ac:dyDescent="0.2"/>
  <cols>
    <col min="1" max="1" width="49" customWidth="1"/>
    <col min="7" max="7" width="44.6640625" customWidth="1"/>
    <col min="8" max="8" width="13.6640625" customWidth="1"/>
  </cols>
  <sheetData>
    <row r="1" spans="1:8" x14ac:dyDescent="0.2">
      <c r="A1" s="35" t="s">
        <v>0</v>
      </c>
      <c r="B1" s="34" t="s">
        <v>1</v>
      </c>
      <c r="C1" s="36" t="s">
        <v>2</v>
      </c>
      <c r="D1" s="36" t="s">
        <v>3</v>
      </c>
      <c r="E1" s="37" t="s">
        <v>4</v>
      </c>
    </row>
    <row r="2" spans="1:8" x14ac:dyDescent="0.2">
      <c r="A2" s="35"/>
      <c r="B2" s="34"/>
      <c r="C2" s="36"/>
      <c r="D2" s="36"/>
      <c r="E2" s="37"/>
    </row>
    <row r="3" spans="1:8" x14ac:dyDescent="0.2">
      <c r="A3" s="20" t="s">
        <v>5</v>
      </c>
      <c r="B3" s="21">
        <v>9</v>
      </c>
      <c r="C3" s="22">
        <v>3.5</v>
      </c>
      <c r="D3" s="2">
        <v>0</v>
      </c>
      <c r="E3" s="24">
        <f>C3*D3</f>
        <v>0</v>
      </c>
    </row>
    <row r="4" spans="1:8" x14ac:dyDescent="0.2">
      <c r="A4" s="20" t="s">
        <v>31</v>
      </c>
      <c r="B4" s="21">
        <v>9</v>
      </c>
      <c r="C4" s="22">
        <v>3.5</v>
      </c>
      <c r="D4" s="2">
        <v>0</v>
      </c>
      <c r="E4" s="24">
        <f t="shared" ref="E4:E25" si="0">C4*D4</f>
        <v>0</v>
      </c>
    </row>
    <row r="5" spans="1:8" x14ac:dyDescent="0.2">
      <c r="A5" s="20" t="s">
        <v>32</v>
      </c>
      <c r="B5" s="21">
        <v>6</v>
      </c>
      <c r="C5" s="22">
        <v>3.5</v>
      </c>
      <c r="D5" s="2">
        <v>0</v>
      </c>
      <c r="E5" s="24">
        <f t="shared" si="0"/>
        <v>0</v>
      </c>
      <c r="G5" s="4" t="s">
        <v>21</v>
      </c>
      <c r="H5" s="4"/>
    </row>
    <row r="6" spans="1:8" x14ac:dyDescent="0.2">
      <c r="A6" s="20" t="s">
        <v>6</v>
      </c>
      <c r="B6" s="21">
        <v>6</v>
      </c>
      <c r="C6" s="22">
        <v>3.5</v>
      </c>
      <c r="D6" s="2">
        <v>0</v>
      </c>
      <c r="E6" s="24">
        <f t="shared" si="0"/>
        <v>0</v>
      </c>
      <c r="G6" s="4" t="s">
        <v>22</v>
      </c>
      <c r="H6" s="4"/>
    </row>
    <row r="7" spans="1:8" x14ac:dyDescent="0.2">
      <c r="A7" s="20" t="s">
        <v>33</v>
      </c>
      <c r="B7" s="21">
        <v>4</v>
      </c>
      <c r="C7" s="22">
        <v>5.5</v>
      </c>
      <c r="D7" s="2">
        <v>0</v>
      </c>
      <c r="E7" s="24">
        <f t="shared" si="0"/>
        <v>0</v>
      </c>
      <c r="G7" s="4"/>
      <c r="H7" s="4"/>
    </row>
    <row r="8" spans="1:8" x14ac:dyDescent="0.2">
      <c r="A8" s="20" t="s">
        <v>34</v>
      </c>
      <c r="B8" s="21">
        <v>4</v>
      </c>
      <c r="C8" s="22">
        <v>5.5</v>
      </c>
      <c r="D8" s="2">
        <v>0</v>
      </c>
      <c r="E8" s="24">
        <f t="shared" si="0"/>
        <v>0</v>
      </c>
      <c r="G8" s="4"/>
      <c r="H8" s="4"/>
    </row>
    <row r="9" spans="1:8" x14ac:dyDescent="0.2">
      <c r="A9" s="20" t="s">
        <v>35</v>
      </c>
      <c r="B9" s="21">
        <v>4</v>
      </c>
      <c r="C9" s="22">
        <v>5.5</v>
      </c>
      <c r="D9" s="2">
        <v>0</v>
      </c>
      <c r="E9" s="24">
        <f t="shared" si="0"/>
        <v>0</v>
      </c>
      <c r="G9" s="4"/>
      <c r="H9" s="4"/>
    </row>
    <row r="10" spans="1:8" x14ac:dyDescent="0.2">
      <c r="A10" s="20" t="s">
        <v>36</v>
      </c>
      <c r="B10" s="21">
        <v>4</v>
      </c>
      <c r="C10" s="22">
        <v>5.5</v>
      </c>
      <c r="D10" s="2">
        <v>0</v>
      </c>
      <c r="E10" s="24">
        <f t="shared" si="0"/>
        <v>0</v>
      </c>
      <c r="G10" s="4" t="s">
        <v>23</v>
      </c>
      <c r="H10" s="4"/>
    </row>
    <row r="11" spans="1:8" x14ac:dyDescent="0.2">
      <c r="A11" s="20" t="s">
        <v>37</v>
      </c>
      <c r="B11" s="21">
        <v>4</v>
      </c>
      <c r="C11" s="22">
        <v>5.5</v>
      </c>
      <c r="D11" s="2">
        <v>0</v>
      </c>
      <c r="E11" s="24">
        <f t="shared" si="0"/>
        <v>0</v>
      </c>
      <c r="G11" s="4" t="s">
        <v>24</v>
      </c>
      <c r="H11" s="4"/>
    </row>
    <row r="12" spans="1:8" x14ac:dyDescent="0.2">
      <c r="A12" s="20" t="s">
        <v>38</v>
      </c>
      <c r="B12" s="21">
        <v>4</v>
      </c>
      <c r="C12" s="22">
        <v>5.5</v>
      </c>
      <c r="D12" s="2">
        <v>0</v>
      </c>
      <c r="E12" s="24">
        <f t="shared" si="0"/>
        <v>0</v>
      </c>
      <c r="G12" s="4"/>
      <c r="H12" s="4"/>
    </row>
    <row r="13" spans="1:8" x14ac:dyDescent="0.2">
      <c r="A13" s="20" t="s">
        <v>39</v>
      </c>
      <c r="B13" s="21">
        <v>6</v>
      </c>
      <c r="C13" s="22">
        <v>3.5</v>
      </c>
      <c r="D13" s="2">
        <v>0</v>
      </c>
      <c r="E13" s="24">
        <f t="shared" si="0"/>
        <v>0</v>
      </c>
      <c r="G13" s="13" t="s">
        <v>25</v>
      </c>
      <c r="H13" s="14">
        <f>E56</f>
        <v>0</v>
      </c>
    </row>
    <row r="14" spans="1:8" x14ac:dyDescent="0.2">
      <c r="A14" s="20" t="s">
        <v>7</v>
      </c>
      <c r="B14" s="21">
        <v>6</v>
      </c>
      <c r="C14" s="22">
        <v>3.5</v>
      </c>
      <c r="D14" s="2">
        <v>0</v>
      </c>
      <c r="E14" s="24">
        <f t="shared" si="0"/>
        <v>0</v>
      </c>
      <c r="G14" s="4"/>
      <c r="H14" s="10"/>
    </row>
    <row r="15" spans="1:8" x14ac:dyDescent="0.2">
      <c r="A15" s="20" t="s">
        <v>40</v>
      </c>
      <c r="B15" s="21">
        <v>6</v>
      </c>
      <c r="C15" s="22">
        <v>3.5</v>
      </c>
      <c r="D15" s="2">
        <v>0</v>
      </c>
      <c r="E15" s="24">
        <f t="shared" si="0"/>
        <v>0</v>
      </c>
      <c r="G15" s="4" t="s">
        <v>26</v>
      </c>
      <c r="H15" s="4"/>
    </row>
    <row r="16" spans="1:8" x14ac:dyDescent="0.2">
      <c r="A16" s="20" t="s">
        <v>41</v>
      </c>
      <c r="B16" s="21">
        <v>4</v>
      </c>
      <c r="C16" s="22">
        <v>5.5</v>
      </c>
      <c r="D16" s="2">
        <v>0</v>
      </c>
      <c r="E16" s="24">
        <f t="shared" si="0"/>
        <v>0</v>
      </c>
      <c r="G16" s="4" t="s">
        <v>27</v>
      </c>
      <c r="H16" s="4"/>
    </row>
    <row r="17" spans="1:8" x14ac:dyDescent="0.2">
      <c r="A17" s="20" t="s">
        <v>42</v>
      </c>
      <c r="B17" s="21">
        <v>4</v>
      </c>
      <c r="C17" s="22">
        <v>5.5</v>
      </c>
      <c r="D17" s="2">
        <v>0</v>
      </c>
      <c r="E17" s="24">
        <f t="shared" si="0"/>
        <v>0</v>
      </c>
      <c r="G17" s="4"/>
      <c r="H17" s="4"/>
    </row>
    <row r="18" spans="1:8" x14ac:dyDescent="0.2">
      <c r="A18" s="20" t="s">
        <v>8</v>
      </c>
      <c r="B18" s="21">
        <v>6</v>
      </c>
      <c r="C18" s="22">
        <v>5.5</v>
      </c>
      <c r="D18" s="2">
        <v>0</v>
      </c>
      <c r="E18" s="24">
        <f t="shared" si="0"/>
        <v>0</v>
      </c>
      <c r="G18" s="4" t="s">
        <v>28</v>
      </c>
      <c r="H18" s="4"/>
    </row>
    <row r="19" spans="1:8" x14ac:dyDescent="0.2">
      <c r="A19" s="20" t="s">
        <v>9</v>
      </c>
      <c r="B19" s="21">
        <v>6</v>
      </c>
      <c r="C19" s="22">
        <v>5.5</v>
      </c>
      <c r="D19" s="2">
        <v>0</v>
      </c>
      <c r="E19" s="24">
        <f t="shared" si="0"/>
        <v>0</v>
      </c>
      <c r="G19" s="4" t="s">
        <v>29</v>
      </c>
      <c r="H19" s="4"/>
    </row>
    <row r="20" spans="1:8" x14ac:dyDescent="0.2">
      <c r="A20" s="20" t="s">
        <v>43</v>
      </c>
      <c r="B20" s="21">
        <v>6</v>
      </c>
      <c r="C20" s="22">
        <v>3.5</v>
      </c>
      <c r="D20" s="2">
        <v>0</v>
      </c>
      <c r="E20" s="24">
        <f t="shared" si="0"/>
        <v>0</v>
      </c>
      <c r="F20" s="19"/>
      <c r="G20" s="4" t="s">
        <v>30</v>
      </c>
      <c r="H20" s="4"/>
    </row>
    <row r="21" spans="1:8" x14ac:dyDescent="0.2">
      <c r="A21" s="20" t="s">
        <v>44</v>
      </c>
      <c r="B21" s="21">
        <v>9</v>
      </c>
      <c r="C21" s="22">
        <v>3.5</v>
      </c>
      <c r="D21" s="2">
        <v>0</v>
      </c>
      <c r="E21" s="24">
        <f t="shared" si="0"/>
        <v>0</v>
      </c>
      <c r="F21" s="5"/>
      <c r="G21" s="5"/>
      <c r="H21" s="3"/>
    </row>
    <row r="22" spans="1:8" x14ac:dyDescent="0.2">
      <c r="A22" s="20" t="s">
        <v>45</v>
      </c>
      <c r="B22" s="21">
        <v>6</v>
      </c>
      <c r="C22" s="22">
        <v>3.5</v>
      </c>
      <c r="D22" s="2">
        <v>0</v>
      </c>
      <c r="E22" s="24">
        <f t="shared" si="0"/>
        <v>0</v>
      </c>
      <c r="H22" s="3"/>
    </row>
    <row r="23" spans="1:8" x14ac:dyDescent="0.2">
      <c r="A23" s="20" t="s">
        <v>46</v>
      </c>
      <c r="B23" s="21">
        <v>4</v>
      </c>
      <c r="C23" s="22">
        <v>5.5</v>
      </c>
      <c r="D23" s="2">
        <v>0</v>
      </c>
      <c r="E23" s="24">
        <f t="shared" si="0"/>
        <v>0</v>
      </c>
      <c r="H23" s="3"/>
    </row>
    <row r="24" spans="1:8" x14ac:dyDescent="0.2">
      <c r="A24" s="20" t="s">
        <v>47</v>
      </c>
      <c r="B24" s="21">
        <v>4</v>
      </c>
      <c r="C24" s="22">
        <v>5.5</v>
      </c>
      <c r="D24" s="2">
        <v>0</v>
      </c>
      <c r="E24" s="24">
        <f t="shared" si="0"/>
        <v>0</v>
      </c>
      <c r="G24" s="41"/>
      <c r="H24" s="40"/>
    </row>
    <row r="25" spans="1:8" x14ac:dyDescent="0.2">
      <c r="A25" s="20" t="s">
        <v>48</v>
      </c>
      <c r="B25" s="21">
        <v>6</v>
      </c>
      <c r="C25" s="22">
        <v>5.5</v>
      </c>
      <c r="D25" s="2">
        <v>0</v>
      </c>
      <c r="E25" s="24">
        <f t="shared" si="0"/>
        <v>0</v>
      </c>
      <c r="G25" s="41"/>
      <c r="H25" s="40"/>
    </row>
    <row r="26" spans="1:8" x14ac:dyDescent="0.2">
      <c r="A26" s="6" t="s">
        <v>69</v>
      </c>
      <c r="B26" s="23"/>
      <c r="C26" s="3"/>
      <c r="D26" s="4"/>
      <c r="E26" s="27">
        <f>SUM(E3:E25)</f>
        <v>0</v>
      </c>
    </row>
    <row r="27" spans="1:8" x14ac:dyDescent="0.2">
      <c r="A27" s="16"/>
      <c r="B27" s="17"/>
      <c r="C27" s="18"/>
      <c r="D27" s="16"/>
      <c r="E27" s="16"/>
      <c r="H27" s="3"/>
    </row>
    <row r="28" spans="1:8" x14ac:dyDescent="0.2">
      <c r="A28" s="38" t="s">
        <v>10</v>
      </c>
      <c r="B28" s="34" t="s">
        <v>1</v>
      </c>
      <c r="C28" s="34" t="s">
        <v>2</v>
      </c>
      <c r="D28" s="34" t="s">
        <v>3</v>
      </c>
      <c r="E28" s="34" t="s">
        <v>4</v>
      </c>
    </row>
    <row r="29" spans="1:8" x14ac:dyDescent="0.2">
      <c r="A29" s="38"/>
      <c r="B29" s="34"/>
      <c r="C29" s="34"/>
      <c r="D29" s="34"/>
      <c r="E29" s="34"/>
    </row>
    <row r="30" spans="1:8" x14ac:dyDescent="0.2">
      <c r="A30" s="20" t="s">
        <v>11</v>
      </c>
      <c r="B30" s="21">
        <v>4</v>
      </c>
      <c r="C30" s="22">
        <v>5.5</v>
      </c>
      <c r="D30" s="1">
        <v>0</v>
      </c>
      <c r="E30" s="24">
        <f t="shared" ref="E30:E50" si="1">C30*D30</f>
        <v>0</v>
      </c>
    </row>
    <row r="31" spans="1:8" x14ac:dyDescent="0.2">
      <c r="A31" s="20" t="s">
        <v>12</v>
      </c>
      <c r="B31" s="21">
        <v>4</v>
      </c>
      <c r="C31" s="22">
        <v>5.5</v>
      </c>
      <c r="D31" s="1">
        <v>0</v>
      </c>
      <c r="E31" s="24">
        <f t="shared" si="1"/>
        <v>0</v>
      </c>
    </row>
    <row r="32" spans="1:8" x14ac:dyDescent="0.2">
      <c r="A32" s="20" t="s">
        <v>13</v>
      </c>
      <c r="B32" s="21">
        <v>4</v>
      </c>
      <c r="C32" s="22">
        <v>5.5</v>
      </c>
      <c r="D32" s="1">
        <v>0</v>
      </c>
      <c r="E32" s="24">
        <f t="shared" si="1"/>
        <v>0</v>
      </c>
    </row>
    <row r="33" spans="1:5" x14ac:dyDescent="0.2">
      <c r="A33" s="20" t="s">
        <v>49</v>
      </c>
      <c r="B33" s="21">
        <v>4</v>
      </c>
      <c r="C33" s="22">
        <v>5.5</v>
      </c>
      <c r="D33" s="1">
        <v>0</v>
      </c>
      <c r="E33" s="24">
        <f t="shared" si="1"/>
        <v>0</v>
      </c>
    </row>
    <row r="34" spans="1:5" x14ac:dyDescent="0.2">
      <c r="A34" s="20" t="s">
        <v>50</v>
      </c>
      <c r="B34" s="21">
        <v>4</v>
      </c>
      <c r="C34" s="22">
        <v>5.5</v>
      </c>
      <c r="D34" s="1">
        <v>0</v>
      </c>
      <c r="E34" s="24">
        <f t="shared" si="1"/>
        <v>0</v>
      </c>
    </row>
    <row r="35" spans="1:5" x14ac:dyDescent="0.2">
      <c r="A35" s="20" t="s">
        <v>51</v>
      </c>
      <c r="B35" s="21">
        <v>4</v>
      </c>
      <c r="C35" s="22">
        <v>5.5</v>
      </c>
      <c r="D35" s="1">
        <v>0</v>
      </c>
      <c r="E35" s="24">
        <f t="shared" si="1"/>
        <v>0</v>
      </c>
    </row>
    <row r="36" spans="1:5" x14ac:dyDescent="0.2">
      <c r="A36" s="20" t="s">
        <v>52</v>
      </c>
      <c r="B36" s="21">
        <v>4</v>
      </c>
      <c r="C36" s="22">
        <v>5.5</v>
      </c>
      <c r="D36" s="1">
        <v>0</v>
      </c>
      <c r="E36" s="24">
        <f t="shared" si="1"/>
        <v>0</v>
      </c>
    </row>
    <row r="37" spans="1:5" x14ac:dyDescent="0.2">
      <c r="A37" s="20" t="s">
        <v>53</v>
      </c>
      <c r="B37" s="21">
        <v>9</v>
      </c>
      <c r="C37" s="22">
        <v>3.5</v>
      </c>
      <c r="D37" s="1">
        <v>0</v>
      </c>
      <c r="E37" s="24">
        <f t="shared" si="1"/>
        <v>0</v>
      </c>
    </row>
    <row r="38" spans="1:5" x14ac:dyDescent="0.2">
      <c r="A38" s="20" t="s">
        <v>54</v>
      </c>
      <c r="B38" s="21">
        <v>4</v>
      </c>
      <c r="C38" s="22">
        <v>5.5</v>
      </c>
      <c r="D38" s="1">
        <v>0</v>
      </c>
      <c r="E38" s="24">
        <f t="shared" si="1"/>
        <v>0</v>
      </c>
    </row>
    <row r="39" spans="1:5" x14ac:dyDescent="0.2">
      <c r="A39" s="20" t="s">
        <v>55</v>
      </c>
      <c r="B39" s="21">
        <v>4</v>
      </c>
      <c r="C39" s="22">
        <v>5.5</v>
      </c>
      <c r="D39" s="1">
        <v>0</v>
      </c>
      <c r="E39" s="24">
        <f t="shared" si="1"/>
        <v>0</v>
      </c>
    </row>
    <row r="40" spans="1:5" x14ac:dyDescent="0.2">
      <c r="A40" s="20" t="s">
        <v>56</v>
      </c>
      <c r="B40" s="21">
        <v>4</v>
      </c>
      <c r="C40" s="22">
        <v>5.5</v>
      </c>
      <c r="D40" s="1">
        <v>0</v>
      </c>
      <c r="E40" s="24">
        <f t="shared" si="1"/>
        <v>0</v>
      </c>
    </row>
    <row r="41" spans="1:5" x14ac:dyDescent="0.2">
      <c r="A41" s="20" t="s">
        <v>57</v>
      </c>
      <c r="B41" s="21">
        <v>4</v>
      </c>
      <c r="C41" s="22">
        <v>5.5</v>
      </c>
      <c r="D41" s="1">
        <v>0</v>
      </c>
      <c r="E41" s="24">
        <f t="shared" si="1"/>
        <v>0</v>
      </c>
    </row>
    <row r="42" spans="1:5" x14ac:dyDescent="0.2">
      <c r="A42" s="20" t="s">
        <v>58</v>
      </c>
      <c r="B42" s="21">
        <v>4</v>
      </c>
      <c r="C42" s="22">
        <v>5.5</v>
      </c>
      <c r="D42" s="1">
        <v>0</v>
      </c>
      <c r="E42" s="24">
        <f t="shared" si="1"/>
        <v>0</v>
      </c>
    </row>
    <row r="43" spans="1:5" x14ac:dyDescent="0.2">
      <c r="A43" s="20" t="s">
        <v>59</v>
      </c>
      <c r="B43" s="21">
        <v>4</v>
      </c>
      <c r="C43" s="22">
        <v>5.5</v>
      </c>
      <c r="D43" s="1">
        <v>0</v>
      </c>
      <c r="E43" s="24">
        <f t="shared" si="1"/>
        <v>0</v>
      </c>
    </row>
    <row r="44" spans="1:5" x14ac:dyDescent="0.2">
      <c r="A44" s="20" t="s">
        <v>60</v>
      </c>
      <c r="B44" s="21">
        <v>4</v>
      </c>
      <c r="C44" s="22">
        <v>5.5</v>
      </c>
      <c r="D44" s="1">
        <v>0</v>
      </c>
      <c r="E44" s="24">
        <f t="shared" si="1"/>
        <v>0</v>
      </c>
    </row>
    <row r="45" spans="1:5" x14ac:dyDescent="0.2">
      <c r="A45" s="20" t="s">
        <v>61</v>
      </c>
      <c r="B45" s="21">
        <v>4</v>
      </c>
      <c r="C45" s="22">
        <v>5.5</v>
      </c>
      <c r="D45" s="1">
        <v>0</v>
      </c>
      <c r="E45" s="24">
        <f t="shared" si="1"/>
        <v>0</v>
      </c>
    </row>
    <row r="46" spans="1:5" x14ac:dyDescent="0.2">
      <c r="A46" s="20" t="s">
        <v>62</v>
      </c>
      <c r="B46" s="21">
        <v>4</v>
      </c>
      <c r="C46" s="22">
        <v>5.5</v>
      </c>
      <c r="D46" s="1">
        <v>0</v>
      </c>
      <c r="E46" s="24">
        <f t="shared" si="1"/>
        <v>0</v>
      </c>
    </row>
    <row r="47" spans="1:5" x14ac:dyDescent="0.2">
      <c r="A47" s="20" t="s">
        <v>63</v>
      </c>
      <c r="B47" s="21">
        <v>4</v>
      </c>
      <c r="C47" s="22">
        <v>5.5</v>
      </c>
      <c r="D47" s="1">
        <v>0</v>
      </c>
      <c r="E47" s="24">
        <f t="shared" si="1"/>
        <v>0</v>
      </c>
    </row>
    <row r="48" spans="1:5" x14ac:dyDescent="0.2">
      <c r="A48" s="20" t="s">
        <v>64</v>
      </c>
      <c r="B48" s="21">
        <v>4</v>
      </c>
      <c r="C48" s="22">
        <v>5.5</v>
      </c>
      <c r="D48" s="1">
        <v>0</v>
      </c>
      <c r="E48" s="24">
        <f t="shared" si="1"/>
        <v>0</v>
      </c>
    </row>
    <row r="49" spans="1:5" x14ac:dyDescent="0.2">
      <c r="A49" s="20" t="s">
        <v>14</v>
      </c>
      <c r="B49" s="21">
        <v>4</v>
      </c>
      <c r="C49" s="22">
        <v>5.5</v>
      </c>
      <c r="D49" s="1">
        <v>0</v>
      </c>
      <c r="E49" s="24">
        <f>C49*D49</f>
        <v>0</v>
      </c>
    </row>
    <row r="50" spans="1:5" x14ac:dyDescent="0.2">
      <c r="A50" s="39" t="s">
        <v>15</v>
      </c>
      <c r="B50" s="39"/>
      <c r="C50" s="29">
        <v>7</v>
      </c>
      <c r="D50" s="30">
        <v>0</v>
      </c>
      <c r="E50" s="31">
        <f t="shared" si="1"/>
        <v>0</v>
      </c>
    </row>
    <row r="51" spans="1:5" x14ac:dyDescent="0.2">
      <c r="A51" s="6" t="s">
        <v>16</v>
      </c>
      <c r="B51" s="23"/>
      <c r="C51" s="3"/>
      <c r="D51" s="4"/>
      <c r="E51" s="27">
        <f>SUM(E30:E49)</f>
        <v>0</v>
      </c>
    </row>
    <row r="52" spans="1:5" x14ac:dyDescent="0.2">
      <c r="A52" s="7" t="s">
        <v>65</v>
      </c>
      <c r="B52" s="32" t="s">
        <v>17</v>
      </c>
      <c r="C52" s="32"/>
      <c r="D52" s="32"/>
      <c r="E52" s="28">
        <f>(INT((SUM(D3:D6)+SUM(D13:D15)+SUM(D20:D22)+D37)/3))*1.5</f>
        <v>0</v>
      </c>
    </row>
    <row r="53" spans="1:5" x14ac:dyDescent="0.2">
      <c r="A53" s="7" t="s">
        <v>66</v>
      </c>
      <c r="B53" s="33" t="s">
        <v>18</v>
      </c>
      <c r="C53" s="33"/>
      <c r="D53" s="33"/>
      <c r="E53" s="28">
        <f>(INT((SUM(D7:D12)+SUM(D16:D19)+SUM(D23:D25)+SUM(D30:D36)+SUM(D38:D49))/3))*1.5</f>
        <v>0</v>
      </c>
    </row>
    <row r="54" spans="1:5" x14ac:dyDescent="0.2">
      <c r="A54" s="7" t="s">
        <v>67</v>
      </c>
      <c r="B54" s="33" t="s">
        <v>68</v>
      </c>
      <c r="C54" s="33"/>
      <c r="D54" s="33"/>
      <c r="E54" s="28">
        <f>(INT(D50/3))*1</f>
        <v>0</v>
      </c>
    </row>
    <row r="55" spans="1:5" x14ac:dyDescent="0.2">
      <c r="A55" s="9" t="s">
        <v>19</v>
      </c>
      <c r="B55" s="3"/>
      <c r="C55" s="3"/>
      <c r="D55" s="3"/>
      <c r="E55" s="25">
        <f>E26+E50+E51</f>
        <v>0</v>
      </c>
    </row>
    <row r="56" spans="1:5" x14ac:dyDescent="0.2">
      <c r="A56" s="9" t="s">
        <v>20</v>
      </c>
      <c r="B56" s="4"/>
      <c r="C56" s="10"/>
      <c r="D56" s="8"/>
      <c r="E56" s="26">
        <f>E55-(E52+E53+E54)</f>
        <v>0</v>
      </c>
    </row>
    <row r="57" spans="1:5" x14ac:dyDescent="0.2">
      <c r="C57" s="11"/>
      <c r="D57" s="3"/>
    </row>
    <row r="58" spans="1:5" x14ac:dyDescent="0.2">
      <c r="C58" s="10"/>
      <c r="D58" s="4"/>
    </row>
    <row r="59" spans="1:5" x14ac:dyDescent="0.2">
      <c r="C59" s="10"/>
    </row>
    <row r="60" spans="1:5" x14ac:dyDescent="0.2">
      <c r="C60" s="10"/>
      <c r="D60" s="4"/>
    </row>
    <row r="61" spans="1:5" x14ac:dyDescent="0.2">
      <c r="C61" s="10"/>
      <c r="D61" s="4"/>
    </row>
    <row r="62" spans="1:5" x14ac:dyDescent="0.2">
      <c r="C62" s="10"/>
      <c r="D62" s="4"/>
    </row>
    <row r="63" spans="1:5" x14ac:dyDescent="0.2">
      <c r="C63" s="10"/>
      <c r="D63" s="4"/>
    </row>
    <row r="64" spans="1:5" x14ac:dyDescent="0.2">
      <c r="C64" s="10"/>
      <c r="D64" s="4"/>
    </row>
    <row r="65" spans="2:4" x14ac:dyDescent="0.2">
      <c r="C65" s="10"/>
      <c r="D65" s="4"/>
    </row>
    <row r="66" spans="2:4" x14ac:dyDescent="0.2">
      <c r="C66" s="4"/>
      <c r="D66" s="4"/>
    </row>
    <row r="67" spans="2:4" x14ac:dyDescent="0.2">
      <c r="C67" s="4"/>
      <c r="D67" s="4"/>
    </row>
    <row r="68" spans="2:4" x14ac:dyDescent="0.2">
      <c r="C68" s="4"/>
      <c r="D68" s="4"/>
    </row>
    <row r="69" spans="2:4" x14ac:dyDescent="0.2">
      <c r="C69" s="4"/>
      <c r="D69" s="4"/>
    </row>
    <row r="70" spans="2:4" x14ac:dyDescent="0.2">
      <c r="C70" s="10"/>
      <c r="D70" s="4"/>
    </row>
    <row r="71" spans="2:4" x14ac:dyDescent="0.2">
      <c r="C71" s="10"/>
      <c r="D71" s="4"/>
    </row>
    <row r="72" spans="2:4" x14ac:dyDescent="0.2">
      <c r="C72" s="10"/>
      <c r="D72" s="4"/>
    </row>
    <row r="73" spans="2:4" x14ac:dyDescent="0.2">
      <c r="C73" s="10"/>
      <c r="D73" s="4"/>
    </row>
    <row r="74" spans="2:4" x14ac:dyDescent="0.2">
      <c r="B74" s="12"/>
      <c r="C74" s="15"/>
      <c r="D74" s="4"/>
    </row>
    <row r="75" spans="2:4" x14ac:dyDescent="0.2">
      <c r="D75" s="4"/>
    </row>
    <row r="76" spans="2:4" x14ac:dyDescent="0.2">
      <c r="D76" s="15"/>
    </row>
  </sheetData>
  <mergeCells count="14">
    <mergeCell ref="B52:D52"/>
    <mergeCell ref="B53:D53"/>
    <mergeCell ref="B54:D54"/>
    <mergeCell ref="E28:E29"/>
    <mergeCell ref="A1:A2"/>
    <mergeCell ref="B1:B2"/>
    <mergeCell ref="C1:C2"/>
    <mergeCell ref="D1:D2"/>
    <mergeCell ref="E1:E2"/>
    <mergeCell ref="A28:A29"/>
    <mergeCell ref="B28:B29"/>
    <mergeCell ref="C28:C29"/>
    <mergeCell ref="D28:D29"/>
    <mergeCell ref="A50:B50"/>
  </mergeCells>
  <phoneticPr fontId="8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2023-05-08T19:12:44Z</cp:lastPrinted>
  <dcterms:created xsi:type="dcterms:W3CDTF">2022-05-16T09:11:05Z</dcterms:created>
  <dcterms:modified xsi:type="dcterms:W3CDTF">2023-05-08T19:38:42Z</dcterms:modified>
</cp:coreProperties>
</file>